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N16" i="1" l="1"/>
  <c r="N17" i="1"/>
  <c r="L18" i="1" l="1"/>
  <c r="N8" i="1"/>
  <c r="N9" i="1"/>
  <c r="N10" i="1"/>
  <c r="N11" i="1"/>
  <c r="N12" i="1"/>
  <c r="N13" i="1"/>
  <c r="N14" i="1"/>
  <c r="N15" i="1"/>
  <c r="N18" i="1" l="1"/>
  <c r="N19" i="1" s="1"/>
</calcChain>
</file>

<file path=xl/sharedStrings.xml><?xml version="1.0" encoding="utf-8"?>
<sst xmlns="http://schemas.openxmlformats.org/spreadsheetml/2006/main" count="65" uniqueCount="30">
  <si>
    <t>Lokalizacja</t>
  </si>
  <si>
    <t>ME5</t>
  </si>
  <si>
    <t>ME4b</t>
  </si>
  <si>
    <t>SUMA</t>
  </si>
  <si>
    <t>Moc z obliczeń [W]</t>
  </si>
  <si>
    <t>Sytuacja nr</t>
  </si>
  <si>
    <t xml:space="preserve">1) dopuszcza się korektę wysokości montażu wysięgnika w granicach możliwych dla przewidzianej konstrukcji - możliwe przyjęcie wysokości montażu oprawy w granicach od 8m do 9m </t>
  </si>
  <si>
    <t>Tabela do obliczeń fotometrycznych - zestawienie sumaryczne mocy opraw do umowy</t>
  </si>
  <si>
    <t>Suma mocy opraw [kW]:</t>
  </si>
  <si>
    <t>klasa oświetlenia</t>
  </si>
  <si>
    <t>układ</t>
  </si>
  <si>
    <t>moduł [m]</t>
  </si>
  <si>
    <t>odległość od krawędzi [m]</t>
  </si>
  <si>
    <t>ilość opraw</t>
  </si>
  <si>
    <t>jednostronny</t>
  </si>
  <si>
    <t>Suma mocy umowa [kW]</t>
  </si>
  <si>
    <t>średnia szerokość drogi [m]</t>
  </si>
  <si>
    <t>średnia szerokość chodnika [m]</t>
  </si>
  <si>
    <t>średnia wysokość zawieszenia oprawy [m]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</si>
  <si>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umowa [kW]".</t>
  </si>
  <si>
    <t>nie dotyczy</t>
  </si>
  <si>
    <t>Kamieniec</t>
  </si>
  <si>
    <t>Wiącka</t>
  </si>
  <si>
    <t>Wzdół Kolonia</t>
  </si>
  <si>
    <t>Wzdół Parcele</t>
  </si>
  <si>
    <t>Wzdół Rządowy</t>
  </si>
  <si>
    <t>gminna</t>
  </si>
  <si>
    <t>powiatowa</t>
  </si>
  <si>
    <t>wojewodzka</t>
  </si>
  <si>
    <t>kategoria drogi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</si>
</sst>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3" fillId="0" borderId="4" xfId="3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3"/>
      <tableStyleElement type="firstRowStripe" dxfId="32"/>
    </tableStyle>
    <tableStyle name="TableStyleQueryResult" pivot="0" count="3">
      <tableStyleElement type="wholeTable" dxfId="31"/>
      <tableStyleElement type="headerRow" dxfId="30"/>
      <tableStyleElement type="firstRowStripe" dxfId="29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N18" totalsRowCount="1" headerRowDxfId="28" dataDxfId="27" totalsRowDxfId="26" headerRowCellStyle="Normalny 2">
  <autoFilter ref="B7:N17"/>
  <sortState ref="B8:Q78">
    <sortCondition ref="B7:B78"/>
  </sortState>
  <tableColumns count="13">
    <tableColumn id="20" name="Sytuacja nr" dataDxfId="25" totalsRowDxfId="12"/>
    <tableColumn id="3" name="Lokalizacja" totalsRowLabel="SUMA" dataDxfId="24" totalsRowDxfId="11"/>
    <tableColumn id="1" name="kategoria drogi" dataDxfId="16" totalsRowDxfId="10"/>
    <tableColumn id="4" name="średnia szerokość drogi [m]" dataDxfId="23" totalsRowDxfId="9"/>
    <tableColumn id="10" name="średnia szerokość chodnika [m]" dataDxfId="22" totalsRowDxfId="8"/>
    <tableColumn id="5" name="klasa oświetlenia" dataDxfId="18" totalsRowDxfId="7"/>
    <tableColumn id="6" name="średnia wysokość zawieszenia oprawy [m]" dataDxfId="17" totalsRowDxfId="6" dataCellStyle="Dziesiętny"/>
    <tableColumn id="12" name="układ" dataDxfId="15" totalsRowDxfId="5" dataCellStyle="Dziesiętny"/>
    <tableColumn id="7" name="moduł [m]" dataDxfId="14" totalsRowDxfId="4"/>
    <tableColumn id="8" name="odległość od krawędzi [m]" dataDxfId="13" totalsRowDxfId="3"/>
    <tableColumn id="9" name="ilość opraw" totalsRowFunction="sum" dataDxfId="21" totalsRowDxfId="2"/>
    <tableColumn id="11" name="Moc z obliczeń [W]" dataDxfId="20" totalsRowDxfId="1"/>
    <tableColumn id="2" name="Suma mocy umowa [kW]" totalsRowFunction="sum" dataDxfId="19" totalsRowDxfId="0">
      <calculatedColumnFormula>ROUND(Tabela1[[#This Row],[Moc z obliczeń '[W']]]*Tabela1[[#This Row],[ilość opraw]]/1000,3)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7"/>
  <sheetViews>
    <sheetView showGridLines="0" tabSelected="1" zoomScaleNormal="100" zoomScalePageLayoutView="85" workbookViewId="0">
      <selection activeCell="K19" sqref="K19"/>
    </sheetView>
  </sheetViews>
  <sheetFormatPr defaultRowHeight="15"/>
  <cols>
    <col min="1" max="1" width="5.5703125" customWidth="1"/>
    <col min="2" max="2" width="7.7109375" style="4" customWidth="1"/>
    <col min="3" max="3" width="52" style="3" customWidth="1"/>
    <col min="4" max="4" width="14" style="3" customWidth="1"/>
    <col min="5" max="6" width="12.7109375" customWidth="1"/>
    <col min="7" max="7" width="10.7109375" bestFit="1" customWidth="1"/>
    <col min="8" max="8" width="12.7109375" style="14" customWidth="1"/>
    <col min="9" max="9" width="14.85546875" style="2" bestFit="1" customWidth="1"/>
    <col min="10" max="10" width="8.85546875" style="1" customWidth="1"/>
    <col min="11" max="11" width="9.85546875" style="1" customWidth="1"/>
    <col min="12" max="12" width="10.42578125" style="5" customWidth="1"/>
    <col min="13" max="13" width="10.42578125" style="1" customWidth="1"/>
    <col min="14" max="14" width="9.7109375" style="1" customWidth="1"/>
    <col min="17" max="17" width="9.140625" style="4"/>
    <col min="18" max="18" width="11" style="1" customWidth="1"/>
    <col min="19" max="19" width="12.140625" style="1" customWidth="1"/>
    <col min="20" max="20" width="10" style="1" customWidth="1"/>
  </cols>
  <sheetData>
    <row r="1" spans="2:20" ht="15.75"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20" ht="9" customHeight="1"/>
    <row r="3" spans="2:20">
      <c r="B3" s="32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20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20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20" ht="13.5" customHeight="1"/>
    <row r="7" spans="2:20" ht="54.75" customHeight="1">
      <c r="B7" s="17" t="s">
        <v>5</v>
      </c>
      <c r="C7" s="17" t="s">
        <v>0</v>
      </c>
      <c r="D7" s="17" t="s">
        <v>29</v>
      </c>
      <c r="E7" s="17" t="s">
        <v>16</v>
      </c>
      <c r="F7" s="17" t="s">
        <v>17</v>
      </c>
      <c r="G7" s="17" t="s">
        <v>9</v>
      </c>
      <c r="H7" s="18" t="s">
        <v>18</v>
      </c>
      <c r="I7" s="19" t="s">
        <v>10</v>
      </c>
      <c r="J7" s="17" t="s">
        <v>11</v>
      </c>
      <c r="K7" s="17" t="s">
        <v>12</v>
      </c>
      <c r="L7" s="17" t="s">
        <v>13</v>
      </c>
      <c r="M7" s="17" t="s">
        <v>4</v>
      </c>
      <c r="N7" s="17" t="s">
        <v>15</v>
      </c>
      <c r="Q7"/>
      <c r="R7"/>
      <c r="S7"/>
      <c r="T7"/>
    </row>
    <row r="8" spans="2:20">
      <c r="B8" s="20">
        <v>1</v>
      </c>
      <c r="C8" s="21" t="s">
        <v>21</v>
      </c>
      <c r="D8" s="21" t="s">
        <v>26</v>
      </c>
      <c r="E8" s="22">
        <v>5</v>
      </c>
      <c r="F8" s="23" t="s">
        <v>20</v>
      </c>
      <c r="G8" s="23" t="s">
        <v>1</v>
      </c>
      <c r="H8" s="24">
        <v>9</v>
      </c>
      <c r="I8" s="23" t="s">
        <v>14</v>
      </c>
      <c r="J8" s="24">
        <v>46</v>
      </c>
      <c r="K8" s="24">
        <v>3</v>
      </c>
      <c r="L8" s="25">
        <v>28</v>
      </c>
      <c r="M8" s="26"/>
      <c r="N8" s="20">
        <f>ROUND(Tabela1[[#This Row],[Moc z obliczeń '[W']]]*Tabela1[[#This Row],[ilość opraw]]/1000,3)</f>
        <v>0</v>
      </c>
      <c r="Q8"/>
      <c r="R8"/>
      <c r="S8"/>
      <c r="T8"/>
    </row>
    <row r="9" spans="2:20">
      <c r="B9" s="20">
        <v>2</v>
      </c>
      <c r="C9" s="21" t="s">
        <v>22</v>
      </c>
      <c r="D9" s="21" t="s">
        <v>27</v>
      </c>
      <c r="E9" s="22">
        <v>6</v>
      </c>
      <c r="F9" s="23" t="s">
        <v>20</v>
      </c>
      <c r="G9" s="23" t="s">
        <v>2</v>
      </c>
      <c r="H9" s="24">
        <v>9</v>
      </c>
      <c r="I9" s="23" t="s">
        <v>14</v>
      </c>
      <c r="J9" s="24">
        <v>42</v>
      </c>
      <c r="K9" s="24">
        <v>4.5</v>
      </c>
      <c r="L9" s="25">
        <v>67</v>
      </c>
      <c r="M9" s="26"/>
      <c r="N9" s="20">
        <f>ROUND(Tabela1[[#This Row],[Moc z obliczeń '[W']]]*Tabela1[[#This Row],[ilość opraw]]/1000,3)</f>
        <v>0</v>
      </c>
      <c r="Q9"/>
      <c r="R9"/>
      <c r="S9"/>
      <c r="T9"/>
    </row>
    <row r="10" spans="2:20">
      <c r="B10" s="20">
        <v>3</v>
      </c>
      <c r="C10" s="21" t="s">
        <v>22</v>
      </c>
      <c r="D10" s="21" t="s">
        <v>28</v>
      </c>
      <c r="E10" s="22">
        <v>7</v>
      </c>
      <c r="F10" s="23" t="s">
        <v>20</v>
      </c>
      <c r="G10" s="23" t="s">
        <v>2</v>
      </c>
      <c r="H10" s="24">
        <v>9</v>
      </c>
      <c r="I10" s="23" t="s">
        <v>14</v>
      </c>
      <c r="J10" s="24">
        <v>35</v>
      </c>
      <c r="K10" s="24">
        <v>4</v>
      </c>
      <c r="L10" s="25">
        <v>2</v>
      </c>
      <c r="M10" s="26"/>
      <c r="N10" s="20">
        <f>ROUND(Tabela1[[#This Row],[Moc z obliczeń '[W']]]*Tabela1[[#This Row],[ilość opraw]]/1000,3)</f>
        <v>0</v>
      </c>
      <c r="Q10"/>
      <c r="R10"/>
      <c r="S10"/>
      <c r="T10"/>
    </row>
    <row r="11" spans="2:20">
      <c r="B11" s="20">
        <v>4</v>
      </c>
      <c r="C11" s="21" t="s">
        <v>23</v>
      </c>
      <c r="D11" s="21" t="s">
        <v>26</v>
      </c>
      <c r="E11" s="22">
        <v>5</v>
      </c>
      <c r="F11" s="23">
        <v>1.5</v>
      </c>
      <c r="G11" s="23" t="s">
        <v>1</v>
      </c>
      <c r="H11" s="24">
        <v>9</v>
      </c>
      <c r="I11" s="23" t="s">
        <v>14</v>
      </c>
      <c r="J11" s="24">
        <v>35</v>
      </c>
      <c r="K11" s="24">
        <v>3.5</v>
      </c>
      <c r="L11" s="25">
        <v>43</v>
      </c>
      <c r="M11" s="26"/>
      <c r="N11" s="20">
        <f>ROUND(Tabela1[[#This Row],[Moc z obliczeń '[W']]]*Tabela1[[#This Row],[ilość opraw]]/1000,3)</f>
        <v>0</v>
      </c>
      <c r="Q11"/>
      <c r="R11"/>
      <c r="S11"/>
      <c r="T11"/>
    </row>
    <row r="12" spans="2:20">
      <c r="B12" s="20">
        <v>5</v>
      </c>
      <c r="C12" s="21" t="s">
        <v>23</v>
      </c>
      <c r="D12" s="21" t="s">
        <v>27</v>
      </c>
      <c r="E12" s="22">
        <v>6</v>
      </c>
      <c r="F12" s="23">
        <v>1.5</v>
      </c>
      <c r="G12" s="23" t="s">
        <v>2</v>
      </c>
      <c r="H12" s="24">
        <v>9</v>
      </c>
      <c r="I12" s="23" t="s">
        <v>14</v>
      </c>
      <c r="J12" s="24">
        <v>41.5</v>
      </c>
      <c r="K12" s="24">
        <v>4</v>
      </c>
      <c r="L12" s="25">
        <v>23</v>
      </c>
      <c r="M12" s="26"/>
      <c r="N12" s="20">
        <f>ROUND(Tabela1[[#This Row],[Moc z obliczeń '[W']]]*Tabela1[[#This Row],[ilość opraw]]/1000,3)</f>
        <v>0</v>
      </c>
      <c r="Q12"/>
      <c r="R12"/>
      <c r="S12"/>
      <c r="T12"/>
    </row>
    <row r="13" spans="2:20">
      <c r="B13" s="20">
        <v>6</v>
      </c>
      <c r="C13" s="21" t="s">
        <v>23</v>
      </c>
      <c r="D13" s="21" t="s">
        <v>28</v>
      </c>
      <c r="E13" s="22">
        <v>7</v>
      </c>
      <c r="F13" s="23" t="s">
        <v>20</v>
      </c>
      <c r="G13" s="23" t="s">
        <v>2</v>
      </c>
      <c r="H13" s="24">
        <v>9.1999999999999993</v>
      </c>
      <c r="I13" s="23" t="s">
        <v>14</v>
      </c>
      <c r="J13" s="24">
        <v>41</v>
      </c>
      <c r="K13" s="24">
        <v>4.5</v>
      </c>
      <c r="L13" s="25">
        <v>16</v>
      </c>
      <c r="M13" s="26"/>
      <c r="N13" s="20">
        <f>ROUND(Tabela1[[#This Row],[Moc z obliczeń '[W']]]*Tabela1[[#This Row],[ilość opraw]]/1000,3)</f>
        <v>0</v>
      </c>
      <c r="Q13"/>
      <c r="R13"/>
      <c r="S13"/>
      <c r="T13"/>
    </row>
    <row r="14" spans="2:20">
      <c r="B14" s="20">
        <v>7</v>
      </c>
      <c r="C14" s="21" t="s">
        <v>24</v>
      </c>
      <c r="D14" s="21" t="s">
        <v>26</v>
      </c>
      <c r="E14" s="22">
        <v>5</v>
      </c>
      <c r="F14" s="23" t="s">
        <v>20</v>
      </c>
      <c r="G14" s="23" t="s">
        <v>1</v>
      </c>
      <c r="H14" s="24">
        <v>9</v>
      </c>
      <c r="I14" s="23" t="s">
        <v>14</v>
      </c>
      <c r="J14" s="24">
        <v>39</v>
      </c>
      <c r="K14" s="24">
        <v>2.5</v>
      </c>
      <c r="L14" s="25">
        <v>5</v>
      </c>
      <c r="M14" s="26"/>
      <c r="N14" s="20">
        <f>ROUND(Tabela1[[#This Row],[Moc z obliczeń '[W']]]*Tabela1[[#This Row],[ilość opraw]]/1000,3)</f>
        <v>0</v>
      </c>
      <c r="Q14"/>
      <c r="R14"/>
      <c r="S14"/>
      <c r="T14"/>
    </row>
    <row r="15" spans="2:20" ht="15" customHeight="1">
      <c r="B15" s="20">
        <v>8</v>
      </c>
      <c r="C15" s="21" t="s">
        <v>24</v>
      </c>
      <c r="D15" s="21" t="s">
        <v>27</v>
      </c>
      <c r="E15" s="22">
        <v>6</v>
      </c>
      <c r="F15" s="23" t="s">
        <v>20</v>
      </c>
      <c r="G15" s="23" t="s">
        <v>2</v>
      </c>
      <c r="H15" s="24">
        <v>9</v>
      </c>
      <c r="I15" s="23" t="s">
        <v>14</v>
      </c>
      <c r="J15" s="24">
        <v>38</v>
      </c>
      <c r="K15" s="24">
        <v>5</v>
      </c>
      <c r="L15" s="25">
        <v>12</v>
      </c>
      <c r="M15" s="26"/>
      <c r="N15" s="20">
        <f>ROUND(Tabela1[[#This Row],[Moc z obliczeń '[W']]]*Tabela1[[#This Row],[ilość opraw]]/1000,3)</f>
        <v>0</v>
      </c>
      <c r="Q15"/>
      <c r="R15"/>
      <c r="S15"/>
      <c r="T15"/>
    </row>
    <row r="16" spans="2:20" ht="15" customHeight="1">
      <c r="B16" s="20">
        <v>9</v>
      </c>
      <c r="C16" s="35" t="s">
        <v>25</v>
      </c>
      <c r="D16" s="35" t="s">
        <v>26</v>
      </c>
      <c r="E16" s="36">
        <v>5</v>
      </c>
      <c r="F16" s="23" t="s">
        <v>20</v>
      </c>
      <c r="G16" s="38" t="s">
        <v>1</v>
      </c>
      <c r="H16" s="42">
        <v>9</v>
      </c>
      <c r="I16" s="23" t="s">
        <v>14</v>
      </c>
      <c r="J16" s="43">
        <v>35</v>
      </c>
      <c r="K16" s="44">
        <v>3</v>
      </c>
      <c r="L16" s="39">
        <v>2</v>
      </c>
      <c r="M16" s="40"/>
      <c r="N16" s="41">
        <f>ROUND(Tabela1[[#This Row],[Moc z obliczeń '[W']]]*Tabela1[[#This Row],[ilość opraw]]/1000,3)</f>
        <v>0</v>
      </c>
      <c r="Q16"/>
      <c r="R16"/>
      <c r="S16"/>
      <c r="T16"/>
    </row>
    <row r="17" spans="2:20" ht="15" customHeight="1">
      <c r="B17" s="20">
        <v>10</v>
      </c>
      <c r="C17" s="35" t="s">
        <v>25</v>
      </c>
      <c r="D17" s="35" t="s">
        <v>27</v>
      </c>
      <c r="E17" s="36">
        <v>6</v>
      </c>
      <c r="F17" s="37">
        <v>1.5</v>
      </c>
      <c r="G17" s="38" t="s">
        <v>2</v>
      </c>
      <c r="H17" s="42">
        <v>9</v>
      </c>
      <c r="I17" s="23" t="s">
        <v>14</v>
      </c>
      <c r="J17" s="43">
        <v>36</v>
      </c>
      <c r="K17" s="44">
        <v>4</v>
      </c>
      <c r="L17" s="39">
        <v>61</v>
      </c>
      <c r="M17" s="40"/>
      <c r="N17" s="41">
        <f>ROUND(Tabela1[[#This Row],[Moc z obliczeń '[W']]]*Tabela1[[#This Row],[ilość opraw]]/1000,3)</f>
        <v>0</v>
      </c>
      <c r="Q17"/>
      <c r="R17"/>
      <c r="S17"/>
      <c r="T17"/>
    </row>
    <row r="18" spans="2:20">
      <c r="B18" s="27"/>
      <c r="C18" s="28" t="s">
        <v>3</v>
      </c>
      <c r="D18" s="28"/>
      <c r="E18" s="29"/>
      <c r="F18" s="29"/>
      <c r="G18" s="29"/>
      <c r="H18" s="30"/>
      <c r="I18" s="31"/>
      <c r="J18" s="29"/>
      <c r="K18" s="29"/>
      <c r="L18" s="29">
        <f>SUBTOTAL(109,Tabela1[ilość opraw])</f>
        <v>259</v>
      </c>
      <c r="M18" s="28"/>
      <c r="N18" s="27">
        <f>SUBTOTAL(109,Tabela1[Suma mocy umowa '[kW']])</f>
        <v>0</v>
      </c>
      <c r="Q18"/>
      <c r="R18"/>
      <c r="S18"/>
      <c r="T18"/>
    </row>
    <row r="19" spans="2:20">
      <c r="B19" s="8"/>
      <c r="C19" s="2"/>
      <c r="D19" s="2"/>
      <c r="E19" s="1"/>
      <c r="F19" s="1"/>
      <c r="G19" s="1"/>
      <c r="H19" s="15"/>
      <c r="I19" s="9"/>
      <c r="L19" s="1"/>
      <c r="M19" s="13" t="s">
        <v>8</v>
      </c>
      <c r="N19" s="8">
        <f>Tabela1[[#Totals],[Suma mocy umowa '[kW']]]</f>
        <v>0</v>
      </c>
    </row>
    <row r="20" spans="2:20">
      <c r="B20" s="8"/>
      <c r="C20" s="2"/>
      <c r="D20" s="2"/>
      <c r="E20" s="1"/>
      <c r="F20" s="1"/>
      <c r="G20" s="1"/>
      <c r="H20" s="15"/>
      <c r="I20" s="9"/>
      <c r="L20" s="1"/>
      <c r="M20" s="16"/>
      <c r="N20" s="8"/>
    </row>
    <row r="21" spans="2:20" ht="26.25" customHeight="1">
      <c r="C21" s="33" t="s">
        <v>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2:20">
      <c r="C22" s="12"/>
      <c r="D22" s="12"/>
      <c r="I22" s="6"/>
      <c r="J22" s="6"/>
      <c r="K22" s="6"/>
      <c r="L22" s="6"/>
      <c r="M22" s="6"/>
      <c r="N22" s="6"/>
      <c r="R22" s="6"/>
      <c r="S22"/>
      <c r="T22"/>
    </row>
    <row r="23" spans="2:20">
      <c r="C23" s="6"/>
      <c r="D23" s="6"/>
      <c r="I23" s="6"/>
      <c r="J23" s="6"/>
      <c r="K23" s="6"/>
      <c r="L23" s="6"/>
      <c r="M23" s="6"/>
      <c r="N23" s="6"/>
      <c r="R23" s="6"/>
      <c r="S23"/>
      <c r="T23"/>
    </row>
    <row r="24" spans="2:20">
      <c r="C24" s="6"/>
      <c r="D24" s="6"/>
      <c r="I24" s="6"/>
      <c r="J24" s="6"/>
      <c r="K24" s="6"/>
      <c r="L24" s="6"/>
      <c r="M24" s="6"/>
      <c r="N24" s="6"/>
      <c r="Q24" s="7"/>
      <c r="R24" s="11"/>
    </row>
    <row r="25" spans="2:20">
      <c r="B25" s="7"/>
      <c r="C25" s="10"/>
      <c r="D25" s="10"/>
      <c r="Q25" s="7"/>
      <c r="R25" s="11"/>
    </row>
    <row r="26" spans="2:20">
      <c r="B26" s="7"/>
      <c r="C26" s="10"/>
      <c r="D26" s="10"/>
      <c r="Q26" s="7"/>
      <c r="R26" s="11"/>
    </row>
    <row r="27" spans="2:20">
      <c r="B27" s="7"/>
      <c r="C27" s="10"/>
      <c r="D27" s="10"/>
    </row>
  </sheetData>
  <protectedRanges>
    <protectedRange sqref="M8:M17" name="Rozstęp1"/>
  </protectedRanges>
  <mergeCells count="3">
    <mergeCell ref="B3:N5"/>
    <mergeCell ref="C21:N21"/>
    <mergeCell ref="B1:N1"/>
  </mergeCells>
  <pageMargins left="0.70866141732283472" right="0.70866141732283472" top="0.74803149606299213" bottom="0.74803149606299213" header="0.31496062992125984" footer="0.31496062992125984"/>
  <pageSetup scale="78" fitToHeight="0" orientation="landscape" horizontalDpi="4294967293" verticalDpi="4294967293" r:id="rId1"/>
  <headerFooter>
    <oddHeader>&amp;C&amp;F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e c e e 6 8 e - 7 8 7 1 - 4 5 c b - 8 d 2 9 - b c 8 b d e 3 4 7 8 8 3 "   s q m i d = " f f 3 4 a 7 e 1 - 8 e 2 e - 4 5 4 2 - a 6 d 9 - 0 a e c 7 f b 4 f 0 f 3 "   x m l n s = " h t t p : / / s c h e m a s . m i c r o s o f t . c o m / D a t a M a s h u p " > A A A A A L U D A A B Q S w M E F A A C A A g A Z l p C U e t r M w K r A A A A + g A A A B I A H A B D b 2 5 m a W c v U G F j a 2 F n Z S 5 4 b W w g o h g A K K A U A A A A A A A A A A A A A A A A A A A A A A A A A A A A h Y / B C o J A G I R f R f b u v 6 u m p f y u h 6 4 K Q h B d R T d d 0 l V 0 b X 2 3 D j 1 S r 1 B Q R r d u M 8 N 8 M P O 4 3 T F Z u t a 6 i n G S v Y q J A 4 x Y Q p V 9 J V U d k 1 m f 7 R 1 J O O Z F e S l q Y b 3 K a o q W S c a k 0 X q I K D X G g P G g H 2 v q M u b Q U 5 Y e y k Z 0 h S 3 V p A t V C v K l q v 8 U 4 X h 8 j + E u e D 5 s v D C E b e A g X W P M p F q 1 A z 5 4 b h g A Q / o T 4 3 5 u 9 T w K P r R 2 n i J d L d L P D / 4 E U E s D B B Q A A g A I A G Z a Q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W k J R k d Z q 4 K g A A A D / A A A A E w A c A E Z v c m 1 1 b G F z L 1 N l Y 3 R p b 2 4 x L m 0 g o h g A K K A U A A A A A A A A A A A A A A A A A A A A A A A A A A A A K 0 5 N L s n M z 1 M I h t C G 1 r x c v F z F G Y l F q S k K y k r 5 B Y k l + e W Z q c k K O Y k l i U V 5 m a l K C r Y K O a k l v F w K Q H B 0 Z 9 H h z S l H m / K B g r 6 V w Y E + e i 5 A Z U m J x a k a S o a W R n q G Z h Z 6 Q N J A S U c B Y R S Q E x 2 U W l J a l B e c m Z e e k w r T Y l t S V J o a q 6 k D M R q u P B 5 m M 9 A O u H 3 V 0 c H J G a m 5 i b b I x n q W p O b a K s E d G l s b D T I 6 l p c r M w + X m d Y A U E s B A i 0 A F A A C A A g A Z l p C U e t r M w K r A A A A + g A A A B I A A A A A A A A A A A A A A A A A A A A A A E N v b m Z p Z y 9 Q Y W N r Y W d l L n h t b F B L A Q I t A B Q A A g A I A G Z a Q l E P y u m r p A A A A O k A A A A T A A A A A A A A A A A A A A A A A P c A A A B b Q 2 9 u d G V u d F 9 U e X B l c 1 0 u e G 1 s U E s B A i 0 A F A A C A A g A Z l p C U Z H W a u C o A A A A / w A A A B M A A A A A A A A A A A A A A A A A 6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R 8 A A A A A A A B 7 H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b 3 B h d G 9 3 a W V j J T I w b G F 0 Y X J u a W U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E N v b H V t b l R 5 c G V z I i B W Y W x 1 Z T 0 i c 0 F o Q V B C Z 1 l D Q W d Z U E F n W U d C Z 1 l H Q m d Z R 0 J n W U d C Z 1 l H Q m d Z P S I g L z 4 8 R W 5 0 c n k g V H l w Z T 0 i R m l s b E x h c 3 R V c G R h d G V k I i B W Y W x 1 Z T 0 i Z D I w M T k t M D M t M j V U M D g 6 M T g 6 M z k u M D Y 5 N D U 5 M V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V y c m 9 y Q 2 9 k Z S I g V m F s d W U 9 I n N V b m t u b 3 d u I i A v P j x F b n R y e S B U e X B l P S J G a W x s Q 2 9 s d W 1 u T m F t Z X M i I F Z h b H V l P S J z W y Z x d W 9 0 O 0 9 H U l 9 G S U Q m c X V v d D s s J n F 1 b 3 Q 7 U 0 h B U E U m c X V v d D s s J n F 1 b 3 Q 7 c G t f d W l k J n F 1 b 3 Q 7 L C Z x d W 9 0 O 2 1 p Y X N 0 b y Z x d W 9 0 O y w m c X V v d D t 1 b G l j Y S Z x d W 9 0 O y w m c X V v d D t p b F 9 v c H I m c X V v d D s s J n F 1 b 3 Q 7 a W x f b 3 B y X 3 B y b 2 o m c X V v d D s s J n F 1 b 3 Q 7 b W 9 j X 3 B y b 2 p f T H g m c X V v d D s s J n F 1 b 3 Q 7 b W 9 j X 2 9 w c l 9 w c m 9 q J n F 1 b 3 Q 7 L C Z x d W 9 0 O 3 N v b l 9 p Z C Z x d W 9 0 O y w m c X V v d D t z b H V w X 2 5 y J n F 1 b 3 Q 7 L C Z x d W 9 0 O 3 d s Y X N u b 3 N j J n F 1 b 3 Q 7 L C Z x d W 9 0 O 3 J v Z H p f c 2 x 1 c G E m c X V v d D s s J n F 1 b 3 Q 7 d H l w X 3 N s d X B h J n F 1 b 3 Q 7 L C Z x d W 9 0 O 3 R 5 c F 9 z b H V w Y T I m c X V v d D s s J n F 1 b 3 Q 7 Z X R 5 a 2 l l d H l f c 2 x 1 c C Z x d W 9 0 O y w m c X V v d D t z a 3 J v d F 9 0 e X B f c 2 x 1 c G E m c X V v d D s s J n F 1 b 3 Q 7 c 3 l z X 3 N 0 Z X J v d 2 F u a W E m c X V v d D s s J n F 1 b 3 Q 7 d H l w X 2 9 w c i Z x d W 9 0 O y w m c X V v d D t t b 2 R 1 b C Z x d W 9 0 O y w m c X V v d D t v Z G x f b 2 R f a 3 J h J n F 1 b 3 Q 7 L C Z x d W 9 0 O 3 J v Z H p f b G l u a W k m c X V v d D s s J n F 1 b 3 Q 7 d H l w X 2 x p b m l p J n F 1 b 3 Q 7 L C Z x d W 9 0 O 3 V 3 Y W d p J n F 1 b 3 Q 7 L C Z x d W 9 0 O 3 p k a m V j a W U m c X V v d D s s J n F 1 b 3 Q 7 Y W R k X 2 R h d G U m c X V v d D t d I i A v P j x F b n R y e S B U e X B l P S J G a W x s Q 2 9 1 b n Q i I F Z h b H V l P S J s M T I 2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3 B h d G 9 3 a W V j J T I w b G F 0 Y X J u a W U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B h d G 9 3 a W V j J T I w b G F 0 Y X J u a W U v b 3 B h d G 9 3 a W V j X 2 x h d G F y b m l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i j c 6 v 7 P z N N t N A C D E 3 a 4 v A A A A A A A g A A A A A A E G Y A A A A B A A A g A A A A 3 G X B 2 s H 4 J K d B h H h a M F I d 1 9 F t v V 6 h M 4 g / p W 8 G I L t T O k o A A A A A D o A A A A A C A A A g A A A A y T k 4 O 4 K Y 3 w 3 k P B 4 s O i N Q I f S I q n G E S Z I e i m e t O C n 3 z N F Q A A A A U m H w s p M / p i x Y W a H G 7 N k N A 7 G / 8 t y 9 O M c f I c T I 4 J / 3 b 5 + C K W T 5 Y 8 Y u U g 5 d Q V u 6 7 E E J t L c / t B e Q i L H d t a x C S Q i t d X U v e m K G H w B h 4 0 v V g 4 T s / t t A A A A A w R F 6 i Q 6 z v w x q W i Z + K 6 r b L f G z 8 m H A h I z 4 g R d S J L n k 9 k q 6 I 3 i T R l S g q V p C d E j z g V L k K + G a i Z 6 T 2 b L D c X t S d r j H Q w = = < / D a t a M a s h u p > 
</file>

<file path=customXml/itemProps1.xml><?xml version="1.0" encoding="utf-8"?>
<ds:datastoreItem xmlns:ds="http://schemas.openxmlformats.org/officeDocument/2006/customXml" ds:itemID="{ADFD4AAF-C5E4-4E1D-942E-1A1B1E4972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Sytuacje!kkk</vt:lpstr>
      <vt:lpstr>Sytuacje!Print_Titles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Emilia Jendryczko</cp:lastModifiedBy>
  <cp:lastPrinted>2019-11-13T19:18:37Z</cp:lastPrinted>
  <dcterms:created xsi:type="dcterms:W3CDTF">2019-02-14T11:40:53Z</dcterms:created>
  <dcterms:modified xsi:type="dcterms:W3CDTF">2020-10-02T09:19:13Z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